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дс" sheetId="4" r:id="rId1"/>
    <sheet name="школа" sheetId="5" r:id="rId2"/>
    <sheet name="Доп" sheetId="6" r:id="rId3"/>
  </sheets>
  <calcPr calcId="125725"/>
</workbook>
</file>

<file path=xl/calcChain.xml><?xml version="1.0" encoding="utf-8"?>
<calcChain xmlns="http://schemas.openxmlformats.org/spreadsheetml/2006/main">
  <c r="D20" i="6"/>
  <c r="C20"/>
  <c r="E19"/>
  <c r="E18"/>
  <c r="E17"/>
  <c r="E16"/>
  <c r="E15"/>
  <c r="E14"/>
  <c r="E13"/>
  <c r="E12"/>
  <c r="E11"/>
  <c r="E10"/>
  <c r="E9"/>
  <c r="E8"/>
  <c r="E40" i="5"/>
  <c r="E39"/>
  <c r="E24"/>
  <c r="E23"/>
  <c r="E35" i="4"/>
  <c r="E34"/>
  <c r="E33"/>
  <c r="E32"/>
  <c r="E31"/>
  <c r="E30"/>
  <c r="E29"/>
  <c r="E28"/>
  <c r="E27"/>
  <c r="E26"/>
  <c r="E25"/>
  <c r="E24"/>
  <c r="D36"/>
  <c r="C36"/>
  <c r="E7"/>
  <c r="E18" l="1"/>
  <c r="D19"/>
  <c r="C19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<sst xmlns="http://schemas.openxmlformats.org/spreadsheetml/2006/main" count="114" uniqueCount="44">
  <si>
    <t>ИТОГО</t>
  </si>
  <si>
    <t>План по утвержденному МЗ</t>
  </si>
  <si>
    <t>Январь</t>
  </si>
  <si>
    <t>Февраль</t>
  </si>
  <si>
    <t xml:space="preserve">Март  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</si>
  <si>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</si>
  <si>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</si>
  <si>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</si>
  <si>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</si>
  <si>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</si>
  <si>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</si>
  <si>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</si>
  <si>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</si>
  <si>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</si>
  <si>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rPr>
        <b/>
        <sz val="11"/>
        <color theme="1"/>
        <rFont val="Calibri"/>
        <family val="2"/>
        <charset val="204"/>
        <scheme val="minor"/>
      </rPr>
      <t>Фактическое исполнение МЗ</t>
    </r>
    <r>
      <rPr>
        <sz val="11"/>
        <color theme="1"/>
        <rFont val="Calibri"/>
        <family val="2"/>
        <scheme val="minor"/>
      </rPr>
      <t xml:space="preserve">  (среднесписочная численность)</t>
    </r>
  </si>
  <si>
    <r>
      <t xml:space="preserve">Фактическая численность детей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(согласно книги движения) </t>
    </r>
  </si>
  <si>
    <r>
      <t xml:space="preserve">Фактическое количество дето-дней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(согласно табеля посещения детей) </t>
    </r>
  </si>
  <si>
    <r>
      <rPr>
        <b/>
        <sz val="11"/>
        <color theme="1"/>
        <rFont val="Calibri"/>
        <family val="2"/>
        <charset val="204"/>
        <scheme val="minor"/>
      </rPr>
      <t>Фактическое исполнение МЗ</t>
    </r>
    <r>
      <rPr>
        <sz val="11"/>
        <color theme="1"/>
        <rFont val="Calibri"/>
        <family val="2"/>
        <scheme val="minor"/>
      </rPr>
      <t xml:space="preserve"> </t>
    </r>
  </si>
  <si>
    <t>Присмотр и уход</t>
  </si>
  <si>
    <r>
      <t xml:space="preserve">Фактическое количество человеко-часов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(согласно табеля посещения детей) </t>
    </r>
  </si>
  <si>
    <t>Руководитель</t>
  </si>
  <si>
    <t>(подпись)</t>
  </si>
  <si>
    <t>(расшифровка подписи)</t>
  </si>
  <si>
    <t>Реализация основных общеобразовательных программ 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</si>
  <si>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</si>
  <si>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</si>
  <si>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</si>
  <si>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</si>
  <si>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Приложение 1 к отчету о выполнении муниципального задания</t>
  </si>
  <si>
    <t>Карасева О.Н.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</si>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</sst>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5" fillId="0" borderId="1" xfId="0" applyFont="1" applyBorder="1"/>
    <xf numFmtId="1" fontId="5" fillId="0" borderId="1" xfId="0" applyNumberFormat="1" applyFont="1" applyBorder="1"/>
    <xf numFmtId="0" fontId="0" fillId="2" borderId="1" xfId="0" applyFill="1" applyBorder="1"/>
    <xf numFmtId="1" fontId="0" fillId="2" borderId="1" xfId="0" applyNumberFormat="1" applyFill="1" applyBorder="1"/>
    <xf numFmtId="1" fontId="5" fillId="2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1" fontId="2" fillId="2" borderId="1" xfId="0" applyNumberFormat="1" applyFont="1" applyFill="1" applyBorder="1"/>
    <xf numFmtId="0" fontId="2" fillId="0" borderId="1" xfId="0" applyFont="1" applyBorder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6"/>
  <sheetViews>
    <sheetView workbookViewId="0">
      <selection activeCell="E2" sqref="E2:E3"/>
    </sheetView>
  </sheetViews>
  <sheetFormatPr defaultRowHeight="15"/>
  <cols>
    <col min="2" max="2" width="16" customWidth="1"/>
    <col min="3" max="3" width="28.140625" customWidth="1"/>
    <col min="4" max="4" width="26.7109375" customWidth="1"/>
    <col min="5" max="5" width="28" customWidth="1"/>
  </cols>
  <sheetData>
    <row r="2" spans="2:5" ht="15" customHeight="1">
      <c r="E2" s="23" t="s">
        <v>28</v>
      </c>
    </row>
    <row r="3" spans="2:5" ht="31.5" customHeight="1">
      <c r="D3" s="10"/>
      <c r="E3" s="23"/>
    </row>
    <row r="4" spans="2:5">
      <c r="B4" s="24" t="s">
        <v>23</v>
      </c>
      <c r="C4" s="24"/>
      <c r="D4" s="24"/>
      <c r="E4" s="24"/>
    </row>
    <row r="6" spans="2:5" ht="61.5" customHeight="1">
      <c r="B6" s="1"/>
      <c r="C6" s="7" t="s">
        <v>1</v>
      </c>
      <c r="D6" s="7" t="s">
        <v>15</v>
      </c>
      <c r="E6" s="9" t="s">
        <v>14</v>
      </c>
    </row>
    <row r="7" spans="2:5">
      <c r="B7" s="8" t="s">
        <v>2</v>
      </c>
      <c r="C7" s="1"/>
      <c r="D7" s="1"/>
      <c r="E7" s="4">
        <f>D7</f>
        <v>0</v>
      </c>
    </row>
    <row r="8" spans="2:5">
      <c r="B8" s="8" t="s">
        <v>3</v>
      </c>
      <c r="C8" s="1"/>
      <c r="D8" s="1"/>
      <c r="E8" s="5">
        <f>(D8+D7)/2</f>
        <v>0</v>
      </c>
    </row>
    <row r="9" spans="2:5">
      <c r="B9" s="8" t="s">
        <v>4</v>
      </c>
      <c r="C9" s="1"/>
      <c r="D9" s="1"/>
      <c r="E9" s="5">
        <f>(D9+D8+D7)/3</f>
        <v>0</v>
      </c>
    </row>
    <row r="10" spans="2:5">
      <c r="B10" s="8" t="s">
        <v>5</v>
      </c>
      <c r="C10" s="1"/>
      <c r="D10" s="1"/>
      <c r="E10" s="5">
        <f>(D10+D9+D8+D7)/4</f>
        <v>0</v>
      </c>
    </row>
    <row r="11" spans="2:5">
      <c r="B11" s="8" t="s">
        <v>6</v>
      </c>
      <c r="C11" s="1"/>
      <c r="D11" s="1"/>
      <c r="E11" s="5">
        <f>(D11+D10+D9+D8+D7)/5</f>
        <v>0</v>
      </c>
    </row>
    <row r="12" spans="2:5">
      <c r="B12" s="8" t="s">
        <v>7</v>
      </c>
      <c r="C12" s="1"/>
      <c r="D12" s="1"/>
      <c r="E12" s="5">
        <f>(D12+D11+D10+D9+D8+D7)/6</f>
        <v>0</v>
      </c>
    </row>
    <row r="13" spans="2:5">
      <c r="B13" s="8" t="s">
        <v>8</v>
      </c>
      <c r="C13" s="1"/>
      <c r="D13" s="1"/>
      <c r="E13" s="5">
        <f>(D13+D12+D11+D10+D9+D8+D7)/7</f>
        <v>0</v>
      </c>
    </row>
    <row r="14" spans="2:5">
      <c r="B14" s="8" t="s">
        <v>9</v>
      </c>
      <c r="C14" s="1"/>
      <c r="D14" s="1"/>
      <c r="E14" s="5">
        <f>(D14+D13+D12+D10+D11+D9+D8+D7)/8</f>
        <v>0</v>
      </c>
    </row>
    <row r="15" spans="2:5">
      <c r="B15" s="8" t="s">
        <v>10</v>
      </c>
      <c r="C15" s="1"/>
      <c r="D15" s="1"/>
      <c r="E15" s="5">
        <f>(D15+D14+D13+D12+D11+D10+D9+D8+D7:E7)/9</f>
        <v>0</v>
      </c>
    </row>
    <row r="16" spans="2:5">
      <c r="B16" s="8" t="s">
        <v>11</v>
      </c>
      <c r="C16" s="1"/>
      <c r="D16" s="1"/>
      <c r="E16" s="5">
        <f>(D16+D15+D14+D13+D12+D11+D10+D9+D7)/10</f>
        <v>0</v>
      </c>
    </row>
    <row r="17" spans="2:5">
      <c r="B17" s="8" t="s">
        <v>12</v>
      </c>
      <c r="C17" s="1"/>
      <c r="D17" s="1"/>
      <c r="E17" s="5">
        <f>(D17+D16+D15+D14+D13+D12+D11+D9+D10+D8+D7)/11</f>
        <v>0</v>
      </c>
    </row>
    <row r="18" spans="2:5">
      <c r="B18" s="8" t="s">
        <v>13</v>
      </c>
      <c r="C18" s="1"/>
      <c r="D18" s="1"/>
      <c r="E18" s="5">
        <f>(D18+D17+D16+D15+D14+D13+D12+D10+D11+D9+D8+D7)/12</f>
        <v>0</v>
      </c>
    </row>
    <row r="19" spans="2:5">
      <c r="B19" s="2" t="s">
        <v>0</v>
      </c>
      <c r="C19" s="3">
        <f>SUM(C7:C18)/12</f>
        <v>0</v>
      </c>
      <c r="D19" s="3">
        <f>SUM(D7:D18)/12</f>
        <v>0</v>
      </c>
      <c r="E19" s="6"/>
    </row>
    <row r="21" spans="2:5">
      <c r="B21" s="26" t="s">
        <v>18</v>
      </c>
      <c r="C21" s="26"/>
      <c r="D21" s="26"/>
      <c r="E21" s="26"/>
    </row>
    <row r="22" spans="2:5">
      <c r="B22" s="25"/>
      <c r="C22" s="25"/>
      <c r="D22" s="25"/>
      <c r="E22" s="25"/>
    </row>
    <row r="23" spans="2:5" ht="60">
      <c r="B23" s="1"/>
      <c r="C23" s="7" t="s">
        <v>1</v>
      </c>
      <c r="D23" s="7" t="s">
        <v>16</v>
      </c>
      <c r="E23" s="11" t="s">
        <v>17</v>
      </c>
    </row>
    <row r="24" spans="2:5">
      <c r="B24" s="8" t="s">
        <v>2</v>
      </c>
      <c r="C24" s="1"/>
      <c r="D24" s="1"/>
      <c r="E24" s="4">
        <f>D24</f>
        <v>0</v>
      </c>
    </row>
    <row r="25" spans="2:5">
      <c r="B25" s="8" t="s">
        <v>3</v>
      </c>
      <c r="C25" s="1"/>
      <c r="D25" s="1"/>
      <c r="E25" s="4">
        <f>D24+D25</f>
        <v>0</v>
      </c>
    </row>
    <row r="26" spans="2:5">
      <c r="B26" s="8" t="s">
        <v>4</v>
      </c>
      <c r="C26" s="1"/>
      <c r="D26" s="1"/>
      <c r="E26" s="4">
        <f>D24+D25+D26</f>
        <v>0</v>
      </c>
    </row>
    <row r="27" spans="2:5">
      <c r="B27" s="8" t="s">
        <v>5</v>
      </c>
      <c r="C27" s="1"/>
      <c r="D27" s="1"/>
      <c r="E27" s="4">
        <f>D24+D25+D26+D27</f>
        <v>0</v>
      </c>
    </row>
    <row r="28" spans="2:5">
      <c r="B28" s="8" t="s">
        <v>6</v>
      </c>
      <c r="C28" s="1"/>
      <c r="D28" s="1"/>
      <c r="E28" s="4">
        <f>D24+D25+D26+D27+D28</f>
        <v>0</v>
      </c>
    </row>
    <row r="29" spans="2:5">
      <c r="B29" s="8" t="s">
        <v>7</v>
      </c>
      <c r="C29" s="1"/>
      <c r="D29" s="1"/>
      <c r="E29" s="4">
        <f>D24+D25+D26+D27+D28+D29</f>
        <v>0</v>
      </c>
    </row>
    <row r="30" spans="2:5">
      <c r="B30" s="8" t="s">
        <v>8</v>
      </c>
      <c r="C30" s="1"/>
      <c r="D30" s="1"/>
      <c r="E30" s="4">
        <f>D24+D25+D26+D27+D28+D29+D30</f>
        <v>0</v>
      </c>
    </row>
    <row r="31" spans="2:5">
      <c r="B31" s="8" t="s">
        <v>9</v>
      </c>
      <c r="C31" s="1"/>
      <c r="D31" s="1"/>
      <c r="E31" s="4">
        <f>D24+D25+D26+D27+D28+D29+D30+D31</f>
        <v>0</v>
      </c>
    </row>
    <row r="32" spans="2:5">
      <c r="B32" s="8" t="s">
        <v>10</v>
      </c>
      <c r="C32" s="1"/>
      <c r="D32" s="1"/>
      <c r="E32" s="4">
        <f>D24+D25+D26+D27+D28+D29+D30+D31+D32</f>
        <v>0</v>
      </c>
    </row>
    <row r="33" spans="2:5">
      <c r="B33" s="8" t="s">
        <v>11</v>
      </c>
      <c r="C33" s="1"/>
      <c r="D33" s="1"/>
      <c r="E33" s="4">
        <f>D24+D25+D26+D27+D28+D29+D30+D31+D32+D33</f>
        <v>0</v>
      </c>
    </row>
    <row r="34" spans="2:5">
      <c r="B34" s="8" t="s">
        <v>12</v>
      </c>
      <c r="C34" s="1"/>
      <c r="D34" s="1"/>
      <c r="E34" s="4">
        <f>D24+D25+D26+D28+D27+D29+D30+D31+D32+D33+D34</f>
        <v>0</v>
      </c>
    </row>
    <row r="35" spans="2:5">
      <c r="B35" s="8" t="s">
        <v>13</v>
      </c>
      <c r="C35" s="1"/>
      <c r="D35" s="1"/>
      <c r="E35" s="4">
        <f>D24+D25+D26+D27+D28+D29+D30+D31+D32+D33+D34+D35</f>
        <v>0</v>
      </c>
    </row>
    <row r="36" spans="2:5">
      <c r="B36" s="2" t="s">
        <v>0</v>
      </c>
      <c r="C36" s="3">
        <f>SUM(C24:C35)/12</f>
        <v>0</v>
      </c>
      <c r="D36" s="3">
        <f>SUM(D24:D35)/12</f>
        <v>0</v>
      </c>
      <c r="E36" s="6"/>
    </row>
  </sheetData>
  <mergeCells count="4">
    <mergeCell ref="E2:E3"/>
    <mergeCell ref="B4:E4"/>
    <mergeCell ref="B22:E22"/>
    <mergeCell ref="B21:E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53"/>
  <sheetViews>
    <sheetView tabSelected="1" topLeftCell="A4" workbookViewId="0">
      <selection activeCell="E29" sqref="E29"/>
    </sheetView>
  </sheetViews>
  <sheetFormatPr defaultRowHeight="15"/>
  <cols>
    <col min="2" max="2" width="15.140625" customWidth="1"/>
    <col min="3" max="3" width="10" customWidth="1"/>
    <col min="4" max="4" width="26.7109375" customWidth="1"/>
    <col min="5" max="5" width="28" customWidth="1"/>
  </cols>
  <sheetData>
    <row r="2" spans="2:5" ht="15" customHeight="1">
      <c r="E2" s="23" t="s">
        <v>28</v>
      </c>
    </row>
    <row r="3" spans="2:5" ht="31.5" customHeight="1">
      <c r="D3" s="10"/>
      <c r="E3" s="23"/>
    </row>
    <row r="4" spans="2:5">
      <c r="B4" s="24" t="s">
        <v>24</v>
      </c>
      <c r="C4" s="24"/>
      <c r="D4" s="24"/>
      <c r="E4" s="24"/>
    </row>
    <row r="6" spans="2:5" ht="61.5" customHeight="1">
      <c r="B6" s="1"/>
      <c r="C6" s="7" t="s">
        <v>1</v>
      </c>
      <c r="D6" s="7" t="s">
        <v>15</v>
      </c>
      <c r="E6" s="9" t="s">
        <v>14</v>
      </c>
    </row>
    <row r="7" spans="2:5">
      <c r="B7" s="8" t="s">
        <v>30</v>
      </c>
      <c r="C7" s="1">
        <v>335</v>
      </c>
      <c r="D7" s="1">
        <v>342</v>
      </c>
      <c r="E7" s="4">
        <v>342</v>
      </c>
    </row>
    <row r="8" spans="2:5">
      <c r="B8" s="8" t="s">
        <v>31</v>
      </c>
      <c r="C8" s="1">
        <v>335</v>
      </c>
      <c r="D8" s="1">
        <v>342</v>
      </c>
      <c r="E8" s="4">
        <v>342</v>
      </c>
    </row>
    <row r="9" spans="2:5">
      <c r="B9" s="8" t="s">
        <v>32</v>
      </c>
      <c r="C9" s="1">
        <v>335</v>
      </c>
      <c r="D9" s="1">
        <v>342</v>
      </c>
      <c r="E9" s="4">
        <v>342</v>
      </c>
    </row>
    <row r="10" spans="2:5">
      <c r="B10" s="8" t="s">
        <v>33</v>
      </c>
      <c r="C10" s="1">
        <v>335</v>
      </c>
      <c r="D10" s="1">
        <v>342</v>
      </c>
      <c r="E10" s="4">
        <v>342</v>
      </c>
    </row>
    <row r="11" spans="2:5">
      <c r="B11" s="8" t="s">
        <v>34</v>
      </c>
      <c r="C11" s="1">
        <v>335</v>
      </c>
      <c r="D11" s="1">
        <v>342</v>
      </c>
      <c r="E11" s="4">
        <v>342</v>
      </c>
    </row>
    <row r="12" spans="2:5">
      <c r="B12" s="8" t="s">
        <v>35</v>
      </c>
      <c r="C12" s="1">
        <v>335</v>
      </c>
      <c r="D12" s="1">
        <v>342</v>
      </c>
      <c r="E12" s="4">
        <v>342</v>
      </c>
    </row>
    <row r="13" spans="2:5">
      <c r="B13" s="8" t="s">
        <v>36</v>
      </c>
      <c r="C13" s="1">
        <v>335</v>
      </c>
      <c r="D13" s="1"/>
      <c r="E13" s="5"/>
    </row>
    <row r="14" spans="2:5">
      <c r="B14" s="8" t="s">
        <v>37</v>
      </c>
      <c r="C14" s="1">
        <v>335</v>
      </c>
      <c r="D14" s="1"/>
      <c r="E14" s="5" t="s">
        <v>43</v>
      </c>
    </row>
    <row r="15" spans="2:5">
      <c r="B15" s="8" t="s">
        <v>38</v>
      </c>
      <c r="C15" s="1">
        <v>335</v>
      </c>
      <c r="D15" s="1"/>
      <c r="E15" s="5"/>
    </row>
    <row r="16" spans="2:5">
      <c r="B16" s="8" t="s">
        <v>39</v>
      </c>
      <c r="C16" s="1">
        <v>335</v>
      </c>
      <c r="D16" s="1"/>
      <c r="E16" s="5"/>
    </row>
    <row r="17" spans="2:5">
      <c r="B17" s="19" t="s">
        <v>40</v>
      </c>
      <c r="C17" s="20">
        <v>335</v>
      </c>
      <c r="D17" s="20"/>
      <c r="E17" s="21"/>
    </row>
    <row r="18" spans="2:5">
      <c r="B18" s="17" t="s">
        <v>41</v>
      </c>
      <c r="C18" s="18">
        <v>335</v>
      </c>
      <c r="D18" s="18"/>
      <c r="E18" s="5"/>
    </row>
    <row r="19" spans="2:5">
      <c r="B19" s="17" t="s">
        <v>42</v>
      </c>
      <c r="C19" s="18">
        <v>335</v>
      </c>
      <c r="D19" s="18"/>
      <c r="E19" s="5"/>
    </row>
    <row r="20" spans="2:5">
      <c r="B20" s="24" t="s">
        <v>25</v>
      </c>
      <c r="C20" s="24"/>
      <c r="D20" s="24"/>
      <c r="E20" s="24"/>
    </row>
    <row r="21" spans="2:5">
      <c r="B21" s="25"/>
      <c r="C21" s="25"/>
      <c r="D21" s="25"/>
      <c r="E21" s="25"/>
    </row>
    <row r="22" spans="2:5" ht="60">
      <c r="B22" s="1"/>
      <c r="C22" s="7" t="s">
        <v>1</v>
      </c>
      <c r="D22" s="7" t="s">
        <v>15</v>
      </c>
      <c r="E22" s="9" t="s">
        <v>14</v>
      </c>
    </row>
    <row r="23" spans="2:5">
      <c r="B23" s="8" t="s">
        <v>30</v>
      </c>
      <c r="C23" s="1">
        <v>398</v>
      </c>
      <c r="D23" s="1">
        <v>388</v>
      </c>
      <c r="E23" s="4">
        <f>D23</f>
        <v>388</v>
      </c>
    </row>
    <row r="24" spans="2:5">
      <c r="B24" s="8" t="s">
        <v>31</v>
      </c>
      <c r="C24" s="1">
        <v>398</v>
      </c>
      <c r="D24" s="1">
        <v>388</v>
      </c>
      <c r="E24" s="5">
        <f>(D24+D23)/2</f>
        <v>388</v>
      </c>
    </row>
    <row r="25" spans="2:5">
      <c r="B25" s="8" t="s">
        <v>32</v>
      </c>
      <c r="C25" s="1">
        <v>398</v>
      </c>
      <c r="D25" s="1">
        <v>384</v>
      </c>
      <c r="E25" s="5">
        <v>386</v>
      </c>
    </row>
    <row r="26" spans="2:5">
      <c r="B26" s="8" t="s">
        <v>33</v>
      </c>
      <c r="C26" s="1">
        <v>398</v>
      </c>
      <c r="D26" s="1">
        <v>384</v>
      </c>
      <c r="E26" s="5">
        <v>385</v>
      </c>
    </row>
    <row r="27" spans="2:5">
      <c r="B27" s="8" t="s">
        <v>34</v>
      </c>
      <c r="C27" s="1">
        <v>398</v>
      </c>
      <c r="D27" s="1">
        <v>384</v>
      </c>
      <c r="E27" s="5">
        <v>385</v>
      </c>
    </row>
    <row r="28" spans="2:5">
      <c r="B28" s="8" t="s">
        <v>35</v>
      </c>
      <c r="C28" s="1">
        <v>398</v>
      </c>
      <c r="D28" s="1">
        <v>384</v>
      </c>
      <c r="E28" s="5">
        <v>385</v>
      </c>
    </row>
    <row r="29" spans="2:5">
      <c r="B29" s="8" t="s">
        <v>36</v>
      </c>
      <c r="C29" s="1">
        <v>398</v>
      </c>
      <c r="D29" s="1"/>
      <c r="E29" s="5"/>
    </row>
    <row r="30" spans="2:5">
      <c r="B30" s="8" t="s">
        <v>37</v>
      </c>
      <c r="C30" s="1">
        <v>398</v>
      </c>
      <c r="D30" s="1"/>
      <c r="E30" s="5"/>
    </row>
    <row r="31" spans="2:5">
      <c r="B31" s="8" t="s">
        <v>38</v>
      </c>
      <c r="C31" s="1">
        <v>398</v>
      </c>
      <c r="D31" s="1"/>
      <c r="E31" s="5"/>
    </row>
    <row r="32" spans="2:5">
      <c r="B32" s="22" t="s">
        <v>39</v>
      </c>
      <c r="C32" s="20">
        <v>398</v>
      </c>
      <c r="D32" s="20"/>
      <c r="E32" s="6"/>
    </row>
    <row r="33" spans="2:5">
      <c r="B33" s="22" t="s">
        <v>40</v>
      </c>
      <c r="C33" s="20">
        <v>398</v>
      </c>
      <c r="D33" s="20"/>
      <c r="E33" s="6"/>
    </row>
    <row r="34" spans="2:5">
      <c r="B34" s="22" t="s">
        <v>41</v>
      </c>
      <c r="C34" s="3">
        <v>398</v>
      </c>
      <c r="D34" s="3"/>
      <c r="E34" s="6"/>
    </row>
    <row r="35" spans="2:5">
      <c r="B35" s="17" t="s">
        <v>42</v>
      </c>
      <c r="C35" s="18">
        <v>398</v>
      </c>
      <c r="D35" s="18"/>
      <c r="E35" s="1">
        <v>385</v>
      </c>
    </row>
    <row r="36" spans="2:5">
      <c r="B36" s="24" t="s">
        <v>26</v>
      </c>
      <c r="C36" s="24"/>
      <c r="D36" s="24"/>
      <c r="E36" s="24"/>
    </row>
    <row r="38" spans="2:5" ht="60">
      <c r="B38" s="1"/>
      <c r="C38" s="7" t="s">
        <v>1</v>
      </c>
      <c r="D38" s="7" t="s">
        <v>15</v>
      </c>
      <c r="E38" s="9" t="s">
        <v>14</v>
      </c>
    </row>
    <row r="39" spans="2:5">
      <c r="B39" s="8" t="s">
        <v>30</v>
      </c>
      <c r="C39" s="1">
        <v>40</v>
      </c>
      <c r="D39" s="1">
        <v>45</v>
      </c>
      <c r="E39" s="4">
        <f>D39</f>
        <v>45</v>
      </c>
    </row>
    <row r="40" spans="2:5">
      <c r="B40" s="8" t="s">
        <v>31</v>
      </c>
      <c r="C40" s="1">
        <v>40</v>
      </c>
      <c r="D40" s="1">
        <v>45</v>
      </c>
      <c r="E40" s="5">
        <f>(D40+D39)/2</f>
        <v>45</v>
      </c>
    </row>
    <row r="41" spans="2:5">
      <c r="B41" s="8" t="s">
        <v>32</v>
      </c>
      <c r="C41" s="1">
        <v>40</v>
      </c>
      <c r="D41" s="1">
        <v>45</v>
      </c>
      <c r="E41" s="5">
        <v>45</v>
      </c>
    </row>
    <row r="42" spans="2:5">
      <c r="B42" s="8" t="s">
        <v>33</v>
      </c>
      <c r="C42" s="1">
        <v>40</v>
      </c>
      <c r="D42" s="1">
        <v>45</v>
      </c>
      <c r="E42" s="5">
        <v>45</v>
      </c>
    </row>
    <row r="43" spans="2:5">
      <c r="B43" s="8" t="s">
        <v>34</v>
      </c>
      <c r="C43" s="1">
        <v>40</v>
      </c>
      <c r="D43" s="1">
        <v>45</v>
      </c>
      <c r="E43" s="5">
        <v>45</v>
      </c>
    </row>
    <row r="44" spans="2:5">
      <c r="B44" s="8" t="s">
        <v>35</v>
      </c>
      <c r="C44" s="1">
        <v>40</v>
      </c>
      <c r="D44" s="1">
        <v>44</v>
      </c>
      <c r="E44" s="5">
        <v>45</v>
      </c>
    </row>
    <row r="45" spans="2:5">
      <c r="B45" s="8" t="s">
        <v>36</v>
      </c>
      <c r="C45" s="1">
        <v>40</v>
      </c>
      <c r="D45" s="1"/>
      <c r="E45" s="5"/>
    </row>
    <row r="46" spans="2:5">
      <c r="B46" s="19" t="s">
        <v>37</v>
      </c>
      <c r="C46" s="20">
        <v>40</v>
      </c>
      <c r="D46" s="20"/>
      <c r="E46" s="21"/>
    </row>
    <row r="47" spans="2:5">
      <c r="B47" s="17" t="s">
        <v>38</v>
      </c>
      <c r="C47" s="18">
        <v>40</v>
      </c>
      <c r="D47" s="18"/>
      <c r="E47" s="5"/>
    </row>
    <row r="48" spans="2:5">
      <c r="B48" s="17" t="s">
        <v>39</v>
      </c>
      <c r="C48" s="18">
        <v>40</v>
      </c>
      <c r="D48" s="18"/>
      <c r="E48" s="5"/>
    </row>
    <row r="49" spans="2:5">
      <c r="B49" s="17" t="s">
        <v>40</v>
      </c>
      <c r="C49" s="18">
        <v>40</v>
      </c>
      <c r="D49" s="18"/>
      <c r="E49" s="5"/>
    </row>
    <row r="50" spans="2:5">
      <c r="B50" s="17" t="s">
        <v>41</v>
      </c>
      <c r="C50" s="18">
        <v>40</v>
      </c>
      <c r="D50" s="18"/>
      <c r="E50" s="5"/>
    </row>
    <row r="51" spans="2:5">
      <c r="B51" s="17" t="s">
        <v>42</v>
      </c>
      <c r="C51" s="18">
        <v>40</v>
      </c>
      <c r="D51" s="18"/>
      <c r="E51" s="1">
        <v>45</v>
      </c>
    </row>
    <row r="52" spans="2:5">
      <c r="B52" s="16" t="s">
        <v>20</v>
      </c>
      <c r="C52" s="15"/>
      <c r="D52" s="14"/>
      <c r="E52" s="12" t="s">
        <v>29</v>
      </c>
    </row>
    <row r="53" spans="2:5">
      <c r="C53" s="13" t="s">
        <v>21</v>
      </c>
      <c r="E53" s="13" t="s">
        <v>22</v>
      </c>
    </row>
  </sheetData>
  <mergeCells count="5">
    <mergeCell ref="E2:E3"/>
    <mergeCell ref="B4:E4"/>
    <mergeCell ref="B20:E20"/>
    <mergeCell ref="B21:E21"/>
    <mergeCell ref="B36:E3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5"/>
  <sheetViews>
    <sheetView topLeftCell="A4" workbookViewId="0">
      <selection activeCell="E24" sqref="E24"/>
    </sheetView>
  </sheetViews>
  <sheetFormatPr defaultRowHeight="15"/>
  <cols>
    <col min="2" max="2" width="16.42578125" customWidth="1"/>
    <col min="3" max="3" width="28.140625" customWidth="1"/>
    <col min="4" max="4" width="26.7109375" customWidth="1"/>
    <col min="5" max="5" width="28" customWidth="1"/>
  </cols>
  <sheetData>
    <row r="2" spans="2:5" ht="15" customHeight="1">
      <c r="E2" s="23" t="s">
        <v>28</v>
      </c>
    </row>
    <row r="3" spans="2:5" ht="31.5" customHeight="1">
      <c r="D3" s="10"/>
      <c r="E3" s="23"/>
    </row>
    <row r="5" spans="2:5">
      <c r="B5" s="26" t="s">
        <v>27</v>
      </c>
      <c r="C5" s="26"/>
      <c r="D5" s="26"/>
      <c r="E5" s="26"/>
    </row>
    <row r="6" spans="2:5">
      <c r="B6" s="25"/>
      <c r="C6" s="25"/>
      <c r="D6" s="25"/>
      <c r="E6" s="25"/>
    </row>
    <row r="7" spans="2:5" ht="60">
      <c r="B7" s="1"/>
      <c r="C7" s="7" t="s">
        <v>1</v>
      </c>
      <c r="D7" s="7" t="s">
        <v>19</v>
      </c>
      <c r="E7" s="11" t="s">
        <v>17</v>
      </c>
    </row>
    <row r="8" spans="2:5">
      <c r="B8" s="8" t="s">
        <v>2</v>
      </c>
      <c r="C8" s="1">
        <v>807</v>
      </c>
      <c r="D8" s="1">
        <v>804</v>
      </c>
      <c r="E8" s="4">
        <f>D8</f>
        <v>804</v>
      </c>
    </row>
    <row r="9" spans="2:5">
      <c r="B9" s="8" t="s">
        <v>3</v>
      </c>
      <c r="C9" s="1">
        <v>807</v>
      </c>
      <c r="D9" s="1">
        <v>804</v>
      </c>
      <c r="E9" s="4">
        <f>D8+D9</f>
        <v>1608</v>
      </c>
    </row>
    <row r="10" spans="2:5">
      <c r="B10" s="8" t="s">
        <v>4</v>
      </c>
      <c r="C10" s="1">
        <v>807</v>
      </c>
      <c r="D10" s="1">
        <v>800</v>
      </c>
      <c r="E10" s="4">
        <f>D8+D9+D10</f>
        <v>2408</v>
      </c>
    </row>
    <row r="11" spans="2:5">
      <c r="B11" s="8" t="s">
        <v>5</v>
      </c>
      <c r="C11" s="1"/>
      <c r="D11" s="1"/>
      <c r="E11" s="4">
        <f>D8+D9+D10+D11</f>
        <v>2408</v>
      </c>
    </row>
    <row r="12" spans="2:5">
      <c r="B12" s="8" t="s">
        <v>6</v>
      </c>
      <c r="C12" s="1"/>
      <c r="D12" s="1"/>
      <c r="E12" s="4">
        <f>D8+D9+D10+D11+D12</f>
        <v>2408</v>
      </c>
    </row>
    <row r="13" spans="2:5">
      <c r="B13" s="8" t="s">
        <v>7</v>
      </c>
      <c r="C13" s="1"/>
      <c r="D13" s="1"/>
      <c r="E13" s="4">
        <f>D8+D9+D10+D11+D12+D13</f>
        <v>2408</v>
      </c>
    </row>
    <row r="14" spans="2:5">
      <c r="B14" s="8" t="s">
        <v>8</v>
      </c>
      <c r="C14" s="1"/>
      <c r="D14" s="1"/>
      <c r="E14" s="4">
        <f>D8+D9+D10+D11+D12+D13+D14</f>
        <v>2408</v>
      </c>
    </row>
    <row r="15" spans="2:5">
      <c r="B15" s="8" t="s">
        <v>9</v>
      </c>
      <c r="C15" s="1"/>
      <c r="D15" s="1"/>
      <c r="E15" s="4">
        <f>D8+D9+D10+D11+D12+D13+D14+D15</f>
        <v>2408</v>
      </c>
    </row>
    <row r="16" spans="2:5">
      <c r="B16" s="8" t="s">
        <v>10</v>
      </c>
      <c r="C16" s="1"/>
      <c r="D16" s="1"/>
      <c r="E16" s="4">
        <f>D8+D9+D10+D11+D12+D13+D14+D15+D16</f>
        <v>2408</v>
      </c>
    </row>
    <row r="17" spans="2:5">
      <c r="B17" s="8" t="s">
        <v>11</v>
      </c>
      <c r="C17" s="1"/>
      <c r="D17" s="1"/>
      <c r="E17" s="4">
        <f>D8+D9+D10+D11+D12+D13+D14+D15+D16+D17</f>
        <v>2408</v>
      </c>
    </row>
    <row r="18" spans="2:5">
      <c r="B18" s="8" t="s">
        <v>12</v>
      </c>
      <c r="C18" s="1"/>
      <c r="D18" s="1"/>
      <c r="E18" s="4">
        <f>D8+D9+D10+D12+D11+D13+D14+D15+D16+D17+D18</f>
        <v>2408</v>
      </c>
    </row>
    <row r="19" spans="2:5">
      <c r="B19" s="8" t="s">
        <v>13</v>
      </c>
      <c r="C19" s="1"/>
      <c r="D19" s="1"/>
      <c r="E19" s="4">
        <f>D8+D9+D10+D11+D12+D13+D14+D15+D16+D17+D18+D19</f>
        <v>2408</v>
      </c>
    </row>
    <row r="20" spans="2:5">
      <c r="B20" s="2" t="s">
        <v>0</v>
      </c>
      <c r="C20" s="3">
        <f>SUM(C8:C19)/12</f>
        <v>201.75</v>
      </c>
      <c r="D20" s="3">
        <f>SUM(D8:D19)/12</f>
        <v>200.66666666666666</v>
      </c>
      <c r="E20" s="6"/>
    </row>
    <row r="24" spans="2:5">
      <c r="B24" s="16" t="s">
        <v>20</v>
      </c>
      <c r="C24" s="15"/>
      <c r="D24" s="14"/>
      <c r="E24" s="12" t="s">
        <v>29</v>
      </c>
    </row>
    <row r="25" spans="2:5">
      <c r="C25" s="13" t="s">
        <v>21</v>
      </c>
      <c r="E25" s="13" t="s">
        <v>22</v>
      </c>
    </row>
  </sheetData>
  <mergeCells count="3">
    <mergeCell ref="E2:E3"/>
    <mergeCell ref="B5:E5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дс</vt:lpstr>
      <vt:lpstr>школа</vt:lpstr>
      <vt:lpstr>Доп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2020-07-03T05:22:02Z</dcterms:modified>
</cp:coreProperties>
</file>